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<sst xmlns="http://schemas.openxmlformats.org/spreadsheetml/2006/main" count="248" uniqueCount="173">
  <si>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</si>
  <si>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</si>
  <si>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</si>
  <si>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</si>
  <si>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</si>
  <si>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</si>
  <si>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</si>
  <si>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</si>
  <si>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</si>
  <si>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</si>
  <si>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</si>
  <si>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</si>
  <si>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</si>
  <si>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</si>
  <si>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</si>
  <si>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</si>
  <si>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</si>
  <si>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</si>
  <si>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</si>
  <si>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</si>
  <si>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</si>
  <si>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</si>
  <si>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</si>
  <si>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</si>
  <si>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</si>
  <si>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</si>
  <si>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</si>
  <si>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</si>
  <si>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</si>
  <si>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</si>
  <si>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</si>
  <si>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</si>
  <si>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</si>
  <si>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</si>
  <si>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</si>
  <si>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</si>
  <si>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</si>
  <si>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</si>
  <si>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</si>
  <si>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</si>
  <si>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</si>
  <si>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</si>
  <si>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</si>
  <si>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</si>
  <si>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</si>
  <si>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</si>
  <si>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</si>
  <si>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</si>
  <si>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</si>
  <si>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</si>
  <si>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</si>
  <si>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</si>
  <si>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</si>
  <si>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</si>
  <si>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</si>
  <si>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</si>
  <si>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</si>
  <si>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</si>
  <si>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</si>
  <si>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</si>
  <si>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</si>
  <si>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</si>
  <si>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</si>
  <si>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</si>
  <si>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</si>
  <si>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</si>
  <si>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</si>
  <si>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</si>
  <si>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</si>
  <si>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</si>
  <si>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</si>
  <si>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</si>
  <si>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</si>
  <si>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</si>
  <si>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</si>
  <si>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</si>
  <si>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</si>
  <si>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</si>
  <si>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</si>
  <si>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</si>
  <si>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</si>
  <si>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</si>
  <si>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</si>
  <si>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</si>
  <si>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</si>
  <si>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</si>
  <si>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</si>
  <si>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</si>
  <si>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</si>
  <si>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</si>
  <si>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</si>
  <si>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</si>
  <si>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</si>
  <si>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</si>
  <si>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</si>
  <si>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</si>
  <si>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</si>
  <si>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</si>
  <si>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</si>
  <si>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</si>
  <si>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</si>
  <si>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</si>
  <si>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</si>
  <si>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</si>
  <si>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</si>
  <si>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</si>
  <si>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</si>
  <si>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</si>
  <si>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</si>
  <si>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</si>
  <si>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</si>
  <si>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</si>
  <si>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</si>
  <si>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</si>
  <si>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</si>
  <si>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</si>
  <si>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</si>
  <si>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</si>
  <si>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</si>
  <si>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</si>
  <si>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</si>
  <si>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</si>
  <si>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</si>
  <si>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</si>
  <si>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</si>
  <si>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</si>
  <si>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</si>
  <si>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</si>
  <si>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</si>
  <si>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</si>
  <si>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</si>
  <si>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</si>
  <si>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</si>
  <si>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</si>
  <si>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</si>
  <si>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</si>
  <si>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</si>
  <si>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</si>
  <si>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</si>
  <si>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</si>
  <si>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</si>
  <si>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</si>
  <si>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</si>
  <si>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</si>
  <si>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</si>
  <si>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</si>
  <si>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</si>
  <si>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</si>
  <si>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</si>
  <si>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</si>
  <si>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</si>
  <si>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</si>
  <si>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Вінницький міський суд Вінницької області</t>
  </si>
  <si>
    <t>21050.м. Вінниця.вул. Грушевського 17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</si>
  <si>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</si>
  <si>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</si>
  <si>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</si>
  <si>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</si>
  <si>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</si>
  <si>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</si>
  <si>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</si>
  <si>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</si>
  <si>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</si>
  <si>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</si>
  <si>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</si>
  <si>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</si>
  <si>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</si>
  <si>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</si>
  <si>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</si>
  <si>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</si>
  <si>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А.В. Михайленко</t>
  </si>
  <si>
    <t>О.С. Бабенко</t>
  </si>
  <si>
    <t>15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</si>
</sst>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&amp;L395F4132&amp;C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7</v>
      </c>
      <c r="F7" s="29">
        <v>7</v>
      </c>
      <c r="G7" s="29"/>
      <c r="H7" s="29"/>
      <c r="I7" s="29"/>
      <c r="J7" s="29"/>
      <c r="K7" s="29"/>
      <c r="L7" s="29"/>
      <c r="M7" s="27">
        <f>E7+I7</f>
        <v>7</v>
      </c>
      <c r="N7" s="27">
        <f>F7+J7</f>
        <v>7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</v>
      </c>
      <c r="F9" s="29">
        <v>1</v>
      </c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4</v>
      </c>
      <c r="F10" s="29">
        <v>4</v>
      </c>
      <c r="G10" s="29"/>
      <c r="H10" s="29"/>
      <c r="I10" s="29"/>
      <c r="J10" s="29"/>
      <c r="K10" s="29"/>
      <c r="L10" s="29"/>
      <c r="M10" s="27">
        <f t="shared" si="0"/>
        <v>4</v>
      </c>
      <c r="N10" s="27">
        <f t="shared" si="1"/>
        <v>4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1</v>
      </c>
      <c r="F11" s="29">
        <v>1</v>
      </c>
      <c r="G11" s="29"/>
      <c r="H11" s="29"/>
      <c r="I11" s="29"/>
      <c r="J11" s="29"/>
      <c r="K11" s="29"/>
      <c r="L11" s="29"/>
      <c r="M11" s="27">
        <f t="shared" si="0"/>
        <v>1</v>
      </c>
      <c r="N11" s="27">
        <f t="shared" si="1"/>
        <v>1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>
        <v>1</v>
      </c>
      <c r="F12" s="29">
        <v>1</v>
      </c>
      <c r="G12" s="29"/>
      <c r="H12" s="29"/>
      <c r="I12" s="29"/>
      <c r="J12" s="29"/>
      <c r="K12" s="29"/>
      <c r="L12" s="29"/>
      <c r="M12" s="27">
        <f t="shared" si="0"/>
        <v>1</v>
      </c>
      <c r="N12" s="27">
        <f t="shared" si="1"/>
        <v>1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66</v>
      </c>
      <c r="F14" s="29">
        <v>65</v>
      </c>
      <c r="G14" s="29">
        <v>2</v>
      </c>
      <c r="H14" s="29">
        <v>1</v>
      </c>
      <c r="I14" s="29"/>
      <c r="J14" s="29"/>
      <c r="K14" s="29"/>
      <c r="L14" s="29"/>
      <c r="M14" s="27">
        <f t="shared" si="0"/>
        <v>66</v>
      </c>
      <c r="N14" s="27">
        <f t="shared" si="1"/>
        <v>65</v>
      </c>
      <c r="O14" s="27">
        <f t="shared" si="2"/>
        <v>2</v>
      </c>
      <c r="P14" s="27">
        <f t="shared" si="3"/>
        <v>1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51</v>
      </c>
      <c r="F15" s="29">
        <v>50</v>
      </c>
      <c r="G15" s="29">
        <v>2</v>
      </c>
      <c r="H15" s="29">
        <v>1</v>
      </c>
      <c r="I15" s="29"/>
      <c r="J15" s="29"/>
      <c r="K15" s="29"/>
      <c r="L15" s="29"/>
      <c r="M15" s="27">
        <f t="shared" si="0"/>
        <v>51</v>
      </c>
      <c r="N15" s="27">
        <f t="shared" si="1"/>
        <v>50</v>
      </c>
      <c r="O15" s="27">
        <f t="shared" si="2"/>
        <v>2</v>
      </c>
      <c r="P15" s="27">
        <f t="shared" si="3"/>
        <v>1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5</v>
      </c>
      <c r="F16" s="29">
        <v>5</v>
      </c>
      <c r="G16" s="29"/>
      <c r="H16" s="29"/>
      <c r="I16" s="29"/>
      <c r="J16" s="29"/>
      <c r="K16" s="29"/>
      <c r="L16" s="29"/>
      <c r="M16" s="27">
        <f t="shared" si="0"/>
        <v>5</v>
      </c>
      <c r="N16" s="27">
        <f t="shared" si="1"/>
        <v>5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8</v>
      </c>
      <c r="F17" s="29">
        <v>8</v>
      </c>
      <c r="G17" s="29"/>
      <c r="H17" s="29"/>
      <c r="I17" s="29"/>
      <c r="J17" s="29"/>
      <c r="K17" s="29"/>
      <c r="L17" s="29"/>
      <c r="M17" s="27">
        <f t="shared" si="0"/>
        <v>8</v>
      </c>
      <c r="N17" s="27">
        <f t="shared" si="1"/>
        <v>8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7">
        <f t="shared" si="0"/>
        <v>1</v>
      </c>
      <c r="N18" s="27">
        <f t="shared" si="1"/>
        <v>1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4</v>
      </c>
      <c r="F19" s="29">
        <v>4</v>
      </c>
      <c r="G19" s="29"/>
      <c r="H19" s="29"/>
      <c r="I19" s="29"/>
      <c r="J19" s="29"/>
      <c r="K19" s="29"/>
      <c r="L19" s="29"/>
      <c r="M19" s="27">
        <f t="shared" si="0"/>
        <v>4</v>
      </c>
      <c r="N19" s="27">
        <f t="shared" si="1"/>
        <v>4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17</v>
      </c>
      <c r="F20" s="29">
        <v>17</v>
      </c>
      <c r="G20" s="29"/>
      <c r="H20" s="29"/>
      <c r="I20" s="29"/>
      <c r="J20" s="29"/>
      <c r="K20" s="29"/>
      <c r="L20" s="29"/>
      <c r="M20" s="27">
        <f t="shared" si="0"/>
        <v>17</v>
      </c>
      <c r="N20" s="27">
        <f t="shared" si="1"/>
        <v>17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2</v>
      </c>
      <c r="F21" s="29">
        <v>1</v>
      </c>
      <c r="G21" s="29"/>
      <c r="H21" s="29">
        <v>1</v>
      </c>
      <c r="I21" s="29"/>
      <c r="J21" s="29"/>
      <c r="K21" s="29"/>
      <c r="L21" s="29"/>
      <c r="M21" s="27">
        <f t="shared" si="0"/>
        <v>2</v>
      </c>
      <c r="N21" s="27">
        <f>F21+J21</f>
        <v>1</v>
      </c>
      <c r="O21" s="27">
        <f>G21+K21</f>
        <v>0</v>
      </c>
      <c r="P21" s="27">
        <f>H21+L21</f>
        <v>1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2</v>
      </c>
      <c r="F22" s="29">
        <v>1</v>
      </c>
      <c r="G22" s="29"/>
      <c r="H22" s="29">
        <v>1</v>
      </c>
      <c r="I22" s="29"/>
      <c r="J22" s="29"/>
      <c r="K22" s="29"/>
      <c r="L22" s="29"/>
      <c r="M22" s="27">
        <f t="shared" si="0"/>
        <v>2</v>
      </c>
      <c r="N22" s="27">
        <f aca="true" t="shared" si="4" ref="N22:N28">F22+J22</f>
        <v>1</v>
      </c>
      <c r="O22" s="27">
        <f aca="true" t="shared" si="5" ref="O22:O28">G22+K22</f>
        <v>0</v>
      </c>
      <c r="P22" s="27">
        <f aca="true" t="shared" si="6" ref="P22:P28">H22+L22</f>
        <v>1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2</v>
      </c>
      <c r="F25" s="29">
        <v>2</v>
      </c>
      <c r="G25" s="29"/>
      <c r="H25" s="29"/>
      <c r="I25" s="29"/>
      <c r="J25" s="29"/>
      <c r="K25" s="29"/>
      <c r="L25" s="29"/>
      <c r="M25" s="27">
        <f t="shared" si="0"/>
        <v>2</v>
      </c>
      <c r="N25" s="27">
        <f t="shared" si="4"/>
        <v>2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6</v>
      </c>
      <c r="F26" s="29">
        <v>6</v>
      </c>
      <c r="G26" s="29"/>
      <c r="H26" s="29"/>
      <c r="I26" s="29"/>
      <c r="J26" s="29"/>
      <c r="K26" s="29"/>
      <c r="L26" s="29"/>
      <c r="M26" s="27">
        <f t="shared" si="0"/>
        <v>6</v>
      </c>
      <c r="N26" s="27">
        <f t="shared" si="4"/>
        <v>6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28</v>
      </c>
      <c r="F27" s="29">
        <v>24</v>
      </c>
      <c r="G27" s="29"/>
      <c r="H27" s="29">
        <v>4</v>
      </c>
      <c r="I27" s="29"/>
      <c r="J27" s="29"/>
      <c r="K27" s="29"/>
      <c r="L27" s="29"/>
      <c r="M27" s="27">
        <f t="shared" si="0"/>
        <v>28</v>
      </c>
      <c r="N27" s="27">
        <f t="shared" si="4"/>
        <v>24</v>
      </c>
      <c r="O27" s="27">
        <f t="shared" si="5"/>
        <v>0</v>
      </c>
      <c r="P27" s="27">
        <f t="shared" si="6"/>
        <v>4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132</v>
      </c>
      <c r="F29" s="28">
        <f>F7+F13+F14+F19+F20+F21+F25+F26+F27+F28</f>
        <v>126</v>
      </c>
      <c r="G29" s="28">
        <f>G7+G13+G14+G19+G20+G21+G25+G26+G27+G28</f>
        <v>2</v>
      </c>
      <c r="H29" s="28">
        <f>H7+H13+H14+H19+H20+H21+H25+H26+H27+H28</f>
        <v>6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132</v>
      </c>
      <c r="N29" s="28">
        <f>N7+N13+N14+N19+N20+N21+N25+N26+N27+N28</f>
        <v>126</v>
      </c>
      <c r="O29" s="28">
        <f>O7+O13+O14+O19+O20+O21+O25+O26+O27+O28</f>
        <v>2</v>
      </c>
      <c r="P29" s="28">
        <f>P7+P13+P14+P19+P20+P21+P25+P26+P27+P28</f>
        <v>6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20</v>
      </c>
      <c r="F30" s="26">
        <v>17</v>
      </c>
      <c r="G30" s="26"/>
      <c r="H30" s="26">
        <v>3</v>
      </c>
      <c r="I30" s="26"/>
      <c r="J30" s="26"/>
      <c r="K30" s="26"/>
      <c r="L30" s="26"/>
      <c r="M30" s="27">
        <f aca="true" t="shared" si="7" ref="M30:P31">E30+I30</f>
        <v>20</v>
      </c>
      <c r="N30" s="27">
        <f t="shared" si="7"/>
        <v>17</v>
      </c>
      <c r="O30" s="27">
        <f t="shared" si="7"/>
        <v>0</v>
      </c>
      <c r="P30" s="27">
        <f t="shared" si="7"/>
        <v>3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>
        <v>1</v>
      </c>
      <c r="F31" s="26">
        <v>1</v>
      </c>
      <c r="G31" s="26"/>
      <c r="H31" s="26"/>
      <c r="I31" s="26"/>
      <c r="J31" s="26"/>
      <c r="K31" s="26"/>
      <c r="L31" s="26"/>
      <c r="M31" s="27">
        <f t="shared" si="7"/>
        <v>1</v>
      </c>
      <c r="N31" s="27">
        <f t="shared" si="7"/>
        <v>1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&amp;L395F4132&amp;CФорма № 1-АМ, Підрозділ: Вінницький міський суд Вінницької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126</v>
      </c>
      <c r="G7" s="26">
        <v>126</v>
      </c>
      <c r="H7" s="26">
        <v>2</v>
      </c>
      <c r="I7" s="26" t="s">
        <v>15</v>
      </c>
      <c r="J7" s="26"/>
      <c r="K7" s="26"/>
      <c r="L7" s="26"/>
      <c r="M7" s="26" t="s">
        <v>15</v>
      </c>
      <c r="N7" s="26">
        <f>F7+J7</f>
        <v>126</v>
      </c>
      <c r="O7" s="26">
        <f>G7+K7</f>
        <v>126</v>
      </c>
      <c r="P7" s="26">
        <f>H7+L7</f>
        <v>2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103</v>
      </c>
      <c r="G8" s="26">
        <v>103</v>
      </c>
      <c r="H8" s="26">
        <v>2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103</v>
      </c>
      <c r="O8" s="26">
        <f aca="true" t="shared" si="1" ref="O8:O15">G8+K8</f>
        <v>103</v>
      </c>
      <c r="P8" s="26">
        <f aca="true" t="shared" si="2" ref="P8:P15">H8+L8</f>
        <v>2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8</v>
      </c>
      <c r="G9" s="26">
        <v>8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8</v>
      </c>
      <c r="O9" s="26">
        <f t="shared" si="1"/>
        <v>8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14</v>
      </c>
      <c r="G10" s="26">
        <v>14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14</v>
      </c>
      <c r="O10" s="26">
        <f t="shared" si="1"/>
        <v>14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1</v>
      </c>
      <c r="G11" s="26">
        <v>1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1</v>
      </c>
      <c r="O11" s="26">
        <f t="shared" si="1"/>
        <v>1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6</v>
      </c>
      <c r="G16" s="26" t="s">
        <v>21</v>
      </c>
      <c r="H16" s="26"/>
      <c r="I16" s="26">
        <v>6</v>
      </c>
      <c r="J16" s="26"/>
      <c r="K16" s="26" t="s">
        <v>21</v>
      </c>
      <c r="L16" s="26"/>
      <c r="M16" s="26"/>
      <c r="N16" s="26">
        <f t="shared" si="0"/>
        <v>6</v>
      </c>
      <c r="O16" s="26" t="s">
        <v>21</v>
      </c>
      <c r="P16" s="26">
        <f aca="true" t="shared" si="3" ref="P16:Q18">H16+L16</f>
        <v>0</v>
      </c>
      <c r="Q16" s="26">
        <f t="shared" si="3"/>
        <v>6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132</v>
      </c>
      <c r="G18" s="26">
        <v>126</v>
      </c>
      <c r="H18" s="26">
        <v>2</v>
      </c>
      <c r="I18" s="26">
        <v>6</v>
      </c>
      <c r="J18" s="26"/>
      <c r="K18" s="26"/>
      <c r="L18" s="26"/>
      <c r="M18" s="26"/>
      <c r="N18" s="26">
        <f t="shared" si="0"/>
        <v>132</v>
      </c>
      <c r="O18" s="26">
        <f>G18+K18</f>
        <v>126</v>
      </c>
      <c r="P18" s="26">
        <f t="shared" si="3"/>
        <v>2</v>
      </c>
      <c r="Q18" s="26">
        <f t="shared" si="3"/>
        <v>6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11</v>
      </c>
      <c r="G19" s="26">
        <v>11</v>
      </c>
      <c r="H19" s="26"/>
      <c r="I19" s="26"/>
      <c r="J19" s="26"/>
      <c r="K19" s="26"/>
      <c r="L19" s="26"/>
      <c r="M19" s="26"/>
      <c r="N19" s="26">
        <f t="shared" si="0"/>
        <v>11</v>
      </c>
      <c r="O19" s="26">
        <f aca="true" t="shared" si="4" ref="O19:O35">G19+K19</f>
        <v>11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2</v>
      </c>
      <c r="G20" s="26">
        <v>2</v>
      </c>
      <c r="H20" s="26"/>
      <c r="I20" s="26"/>
      <c r="J20" s="26"/>
      <c r="K20" s="26"/>
      <c r="L20" s="26"/>
      <c r="M20" s="26"/>
      <c r="N20" s="26">
        <f t="shared" si="0"/>
        <v>2</v>
      </c>
      <c r="O20" s="26">
        <f t="shared" si="4"/>
        <v>2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69</v>
      </c>
      <c r="G22" s="26">
        <v>69</v>
      </c>
      <c r="H22" s="26">
        <v>2</v>
      </c>
      <c r="I22" s="26"/>
      <c r="J22" s="26"/>
      <c r="K22" s="26"/>
      <c r="L22" s="26"/>
      <c r="M22" s="26"/>
      <c r="N22" s="26">
        <f t="shared" si="0"/>
        <v>69</v>
      </c>
      <c r="O22" s="26">
        <f t="shared" si="4"/>
        <v>69</v>
      </c>
      <c r="P22" s="26">
        <f t="shared" si="5"/>
        <v>2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13</v>
      </c>
      <c r="G23" s="26">
        <v>13</v>
      </c>
      <c r="H23" s="26">
        <v>1</v>
      </c>
      <c r="I23" s="26"/>
      <c r="J23" s="26"/>
      <c r="K23" s="26"/>
      <c r="L23" s="26"/>
      <c r="M23" s="26"/>
      <c r="N23" s="26">
        <f t="shared" si="0"/>
        <v>13</v>
      </c>
      <c r="O23" s="26">
        <f t="shared" si="4"/>
        <v>13</v>
      </c>
      <c r="P23" s="26">
        <f t="shared" si="5"/>
        <v>1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8</v>
      </c>
      <c r="G24" s="26">
        <v>8</v>
      </c>
      <c r="H24" s="26"/>
      <c r="I24" s="26"/>
      <c r="J24" s="26"/>
      <c r="K24" s="26"/>
      <c r="L24" s="26"/>
      <c r="M24" s="26"/>
      <c r="N24" s="26">
        <f t="shared" si="0"/>
        <v>8</v>
      </c>
      <c r="O24" s="26">
        <f t="shared" si="4"/>
        <v>8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6</v>
      </c>
      <c r="G26" s="26">
        <v>6</v>
      </c>
      <c r="H26" s="26"/>
      <c r="I26" s="26"/>
      <c r="J26" s="26"/>
      <c r="K26" s="26"/>
      <c r="L26" s="26"/>
      <c r="M26" s="26"/>
      <c r="N26" s="26">
        <f t="shared" si="0"/>
        <v>6</v>
      </c>
      <c r="O26" s="26">
        <f t="shared" si="4"/>
        <v>6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2</v>
      </c>
      <c r="G28" s="26">
        <v>2</v>
      </c>
      <c r="H28" s="26"/>
      <c r="I28" s="26"/>
      <c r="J28" s="26"/>
      <c r="K28" s="26"/>
      <c r="L28" s="26"/>
      <c r="M28" s="26"/>
      <c r="N28" s="26">
        <f t="shared" si="0"/>
        <v>2</v>
      </c>
      <c r="O28" s="26">
        <f t="shared" si="4"/>
        <v>2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8</v>
      </c>
      <c r="G30" s="26">
        <v>8</v>
      </c>
      <c r="H30" s="26"/>
      <c r="I30" s="26"/>
      <c r="J30" s="26"/>
      <c r="K30" s="26"/>
      <c r="L30" s="26"/>
      <c r="M30" s="26"/>
      <c r="N30" s="26">
        <f t="shared" si="0"/>
        <v>8</v>
      </c>
      <c r="O30" s="26">
        <f t="shared" si="4"/>
        <v>8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2</v>
      </c>
      <c r="G32" s="26">
        <v>2</v>
      </c>
      <c r="H32" s="26"/>
      <c r="I32" s="26"/>
      <c r="J32" s="26"/>
      <c r="K32" s="26"/>
      <c r="L32" s="26"/>
      <c r="M32" s="26"/>
      <c r="N32" s="26">
        <f t="shared" si="0"/>
        <v>2</v>
      </c>
      <c r="O32" s="26">
        <f t="shared" si="4"/>
        <v>2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5</v>
      </c>
      <c r="G34" s="26">
        <v>5</v>
      </c>
      <c r="H34" s="26"/>
      <c r="I34" s="26"/>
      <c r="J34" s="26"/>
      <c r="K34" s="26"/>
      <c r="L34" s="26"/>
      <c r="M34" s="26"/>
      <c r="N34" s="26">
        <f t="shared" si="0"/>
        <v>5</v>
      </c>
      <c r="O34" s="26">
        <f t="shared" si="4"/>
        <v>5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>
        <v>2</v>
      </c>
      <c r="G35" s="26">
        <v>2</v>
      </c>
      <c r="H35" s="26"/>
      <c r="I35" s="26"/>
      <c r="J35" s="26"/>
      <c r="K35" s="26"/>
      <c r="L35" s="26"/>
      <c r="M35" s="26"/>
      <c r="N35" s="26">
        <f t="shared" si="0"/>
        <v>2</v>
      </c>
      <c r="O35" s="26">
        <f t="shared" si="4"/>
        <v>2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132</v>
      </c>
      <c r="G36" s="28">
        <f>G7+G13</f>
        <v>126</v>
      </c>
      <c r="H36" s="28">
        <f>H7+H13+H16+H17</f>
        <v>2</v>
      </c>
      <c r="I36" s="28">
        <f>I16+I17</f>
        <v>6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132</v>
      </c>
      <c r="O36" s="28">
        <f>O7+O13</f>
        <v>126</v>
      </c>
      <c r="P36" s="28">
        <f>P7+P13+P16+P17</f>
        <v>2</v>
      </c>
      <c r="Q36" s="28">
        <f>Q16+Q17</f>
        <v>6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19</v>
      </c>
      <c r="G37" s="26">
        <v>17</v>
      </c>
      <c r="H37" s="26">
        <v>1</v>
      </c>
      <c r="I37" s="26">
        <v>2</v>
      </c>
      <c r="J37" s="26"/>
      <c r="K37" s="26"/>
      <c r="L37" s="26"/>
      <c r="M37" s="26"/>
      <c r="N37" s="26">
        <f t="shared" si="0"/>
        <v>19</v>
      </c>
      <c r="O37" s="26">
        <f>G37+K37</f>
        <v>17</v>
      </c>
      <c r="P37" s="26">
        <f>H37+L37</f>
        <v>1</v>
      </c>
      <c r="Q37" s="26">
        <f>I37+M37</f>
        <v>2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100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172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&amp;L395F4132&amp;CФорма № 1-АМ, Підрозділ: Вінницький міський суд Вінницької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1-АМ_00127_07092017-07122017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395F4132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