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1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<sst xmlns="http://schemas.openxmlformats.org/spreadsheetml/2006/main" count="187" uniqueCount="160">
  <si>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</si>
  <si>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</si>
  <si>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</si>
  <si>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</si>
  <si>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</si>
  <si>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</si>
  <si>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</si>
  <si>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</si>
  <si>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</si>
  <si>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</si>
  <si>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</si>
  <si>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</si>
  <si>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</si>
  <si>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</si>
  <si>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</si>
  <si>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</si>
  <si>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</si>
  <si>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</si>
  <si>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</si>
  <si>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</si>
  <si>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</si>
  <si>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</si>
  <si>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</si>
  <si>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</si>
  <si>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</si>
  <si>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</si>
  <si>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</si>
  <si>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</si>
  <si>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</si>
  <si>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</si>
  <si>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</si>
  <si>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</si>
  <si>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</si>
  <si>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</si>
  <si>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</si>
  <si>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</si>
  <si>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</si>
  <si>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</si>
  <si>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</si>
  <si>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</si>
  <si>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</si>
  <si>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</si>
  <si>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</si>
  <si>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</si>
  <si>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</si>
  <si>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</si>
  <si>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</si>
  <si>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</si>
  <si>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</si>
  <si>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</si>
  <si>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</si>
  <si>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</si>
  <si>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</si>
  <si>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</si>
  <si>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</si>
  <si>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</si>
  <si>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</si>
  <si>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</si>
  <si>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</si>
  <si>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</si>
  <si>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</si>
  <si>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</si>
  <si>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</si>
  <si>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</si>
  <si>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</si>
  <si>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</si>
  <si>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</si>
  <si>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</si>
  <si>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</si>
  <si>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</si>
  <si>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</si>
  <si>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</si>
  <si>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</si>
  <si>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</si>
  <si>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</si>
  <si>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</si>
  <si>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</si>
  <si>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</si>
  <si>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</si>
  <si>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</si>
  <si>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</si>
  <si>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</si>
  <si>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</si>
  <si>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</si>
  <si>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</si>
  <si>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</si>
  <si>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</si>
  <si>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</si>
  <si>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</si>
  <si>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</si>
  <si>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</si>
  <si>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</si>
  <si>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</si>
  <si>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</si>
  <si>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</si>
  <si>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</si>
  <si>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</si>
  <si>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</si>
  <si>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</si>
  <si>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</si>
  <si>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</si>
  <si>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</si>
  <si>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</si>
  <si>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</si>
  <si>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</si>
  <si>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</si>
  <si>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</si>
  <si>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</si>
  <si>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</si>
  <si>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</si>
  <si>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</si>
  <si>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</si>
  <si>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</si>
  <si>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</si>
  <si>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</si>
  <si>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</si>
  <si>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</si>
  <si>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</si>
  <si>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</si>
  <si>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</si>
  <si>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</si>
  <si>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</si>
  <si>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</si>
  <si>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</si>
  <si>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</si>
  <si>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Вінницький міський суд Вінницької області</t>
  </si>
  <si>
    <t>21050. Вінницька область.м. Вінниця</t>
  </si>
  <si>
    <t>вул. Грушевського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</si>
  <si>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</si>
  <si>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</si>
  <si>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</si>
  <si>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</si>
  <si>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</si>
  <si>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</si>
  <si>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</si>
  <si>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</si>
  <si>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</si>
  <si>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</si>
  <si>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</si>
  <si>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</si>
  <si>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</si>
  <si>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</si>
  <si>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</si>
  <si>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</si>
  <si>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</si>
  <si>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</si>
  <si>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</si>
  <si>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</si>
  <si>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</si>
  <si>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</si>
  <si>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</si>
  <si>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</si>
  <si>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</si>
  <si>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</si>
  <si>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Г.В. Гайду</t>
  </si>
  <si>
    <t>Т.М. Орловська</t>
  </si>
  <si>
    <t>(0432) 67-36-21</t>
  </si>
  <si>
    <t>(0432) 67-37-48</t>
  </si>
  <si>
    <t>inbox@vnm.vn.court.gov.ua</t>
  </si>
  <si>
    <t>6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</si>
</sst>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17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&amp;LFE2BB550&amp;C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8759</v>
      </c>
      <c r="D6" s="88">
        <f>SUM(D7,D10,D13,D14,D15,D21,D24,D25,D18,D19,D20)</f>
        <v>8597584.709999962</v>
      </c>
      <c r="E6" s="88">
        <f>SUM(E7,E10,E13,E14,E15,E21,E24,E25,E18,E19,E20)</f>
        <v>7009</v>
      </c>
      <c r="F6" s="88">
        <f>SUM(F7,F10,F13,F14,F15,F21,F24,F25,F18,F19,F20)</f>
        <v>7024412.339999967</v>
      </c>
      <c r="G6" s="88">
        <f>SUM(G7,G10,G13,G14,G15,G21,G24,G25,G18,G19,G20)</f>
        <v>128</v>
      </c>
      <c r="H6" s="88">
        <f>SUM(H7,H10,H13,H14,H15,H21,H24,H25,H18,H19,H20)</f>
        <v>182811.71999999997</v>
      </c>
      <c r="I6" s="88">
        <f>SUM(I7,I10,I13,I14,I15,I21,I24,I25,I18,I19,I20)</f>
        <v>682</v>
      </c>
      <c r="J6" s="88">
        <f>SUM(J7,J10,J13,J14,J15,J21,J24,J25,J18,J19,J20)</f>
        <v>584567.5900000028</v>
      </c>
      <c r="K6" s="88">
        <f>SUM(K7,K10,K13,K14,K15,K21,K24,K25,K18,K19,K20)</f>
        <v>1074</v>
      </c>
      <c r="L6" s="88">
        <f>SUM(L7,L10,L13,L14,L15,L21,L24,L25,L18,L19,L20)</f>
        <v>1064961.1500000067</v>
      </c>
    </row>
    <row r="7" spans="1:12" ht="12.75" customHeight="1">
      <c r="A7" s="86">
        <v>2</v>
      </c>
      <c r="B7" s="89" t="s">
        <v>68</v>
      </c>
      <c r="C7" s="90">
        <v>2186</v>
      </c>
      <c r="D7" s="90">
        <v>4993197.37999999</v>
      </c>
      <c r="E7" s="90">
        <v>1296</v>
      </c>
      <c r="F7" s="90">
        <v>3753130.42999999</v>
      </c>
      <c r="G7" s="90">
        <v>55</v>
      </c>
      <c r="H7" s="90">
        <v>115990.92</v>
      </c>
      <c r="I7" s="90">
        <v>376</v>
      </c>
      <c r="J7" s="90">
        <v>437358.210000003</v>
      </c>
      <c r="K7" s="90">
        <v>544</v>
      </c>
      <c r="L7" s="90">
        <v>789942.300000007</v>
      </c>
    </row>
    <row r="8" spans="1:12" ht="12.75">
      <c r="A8" s="86">
        <v>3</v>
      </c>
      <c r="B8" s="91" t="s">
        <v>69</v>
      </c>
      <c r="C8" s="90">
        <v>877</v>
      </c>
      <c r="D8" s="90">
        <v>2490874.51</v>
      </c>
      <c r="E8" s="90">
        <v>820</v>
      </c>
      <c r="F8" s="90">
        <v>2314355.92</v>
      </c>
      <c r="G8" s="90">
        <v>33</v>
      </c>
      <c r="H8" s="90">
        <v>73136.76</v>
      </c>
      <c r="I8" s="90">
        <v>39</v>
      </c>
      <c r="J8" s="90">
        <v>71794.72</v>
      </c>
      <c r="K8" s="90">
        <v>17</v>
      </c>
      <c r="L8" s="90">
        <v>42952.35</v>
      </c>
    </row>
    <row r="9" spans="1:12" ht="12.75">
      <c r="A9" s="86">
        <v>4</v>
      </c>
      <c r="B9" s="91" t="s">
        <v>70</v>
      </c>
      <c r="C9" s="90">
        <v>1309</v>
      </c>
      <c r="D9" s="90">
        <v>2502322.86999998</v>
      </c>
      <c r="E9" s="90">
        <v>476</v>
      </c>
      <c r="F9" s="90">
        <v>1438774.51</v>
      </c>
      <c r="G9" s="90">
        <v>22</v>
      </c>
      <c r="H9" s="90">
        <v>42854.16</v>
      </c>
      <c r="I9" s="90">
        <v>337</v>
      </c>
      <c r="J9" s="90">
        <v>365563.490000002</v>
      </c>
      <c r="K9" s="90">
        <v>527</v>
      </c>
      <c r="L9" s="90">
        <v>746989.950000007</v>
      </c>
    </row>
    <row r="10" spans="1:12" ht="12.75">
      <c r="A10" s="86">
        <v>5</v>
      </c>
      <c r="B10" s="89" t="s">
        <v>71</v>
      </c>
      <c r="C10" s="90">
        <v>976</v>
      </c>
      <c r="D10" s="90">
        <v>1107805.35000001</v>
      </c>
      <c r="E10" s="90">
        <v>807</v>
      </c>
      <c r="F10" s="90">
        <v>1038535.01000001</v>
      </c>
      <c r="G10" s="90">
        <v>27</v>
      </c>
      <c r="H10" s="90">
        <v>41276.7</v>
      </c>
      <c r="I10" s="90">
        <v>78</v>
      </c>
      <c r="J10" s="90">
        <v>80777.18</v>
      </c>
      <c r="K10" s="90">
        <v>80</v>
      </c>
      <c r="L10" s="90">
        <v>89812.2</v>
      </c>
    </row>
    <row r="11" spans="1:12" ht="12.75">
      <c r="A11" s="86">
        <v>6</v>
      </c>
      <c r="B11" s="91" t="s">
        <v>72</v>
      </c>
      <c r="C11" s="90">
        <v>55</v>
      </c>
      <c r="D11" s="90">
        <v>126834.99</v>
      </c>
      <c r="E11" s="90">
        <v>27</v>
      </c>
      <c r="F11" s="90">
        <v>69546.24</v>
      </c>
      <c r="G11" s="90">
        <v>4</v>
      </c>
      <c r="H11" s="90">
        <v>14902</v>
      </c>
      <c r="I11" s="90">
        <v>25</v>
      </c>
      <c r="J11" s="90">
        <v>31786.19</v>
      </c>
      <c r="K11" s="90">
        <v>7</v>
      </c>
      <c r="L11" s="90">
        <v>17367</v>
      </c>
    </row>
    <row r="12" spans="1:12" ht="12.75">
      <c r="A12" s="86">
        <v>7</v>
      </c>
      <c r="B12" s="91" t="s">
        <v>73</v>
      </c>
      <c r="C12" s="90">
        <v>921</v>
      </c>
      <c r="D12" s="90">
        <v>980970.360000012</v>
      </c>
      <c r="E12" s="90">
        <v>780</v>
      </c>
      <c r="F12" s="90">
        <v>968988.770000009</v>
      </c>
      <c r="G12" s="90">
        <v>23</v>
      </c>
      <c r="H12" s="90">
        <v>26374.7</v>
      </c>
      <c r="I12" s="90">
        <v>53</v>
      </c>
      <c r="J12" s="90">
        <v>48990.99</v>
      </c>
      <c r="K12" s="90">
        <v>73</v>
      </c>
      <c r="L12" s="90">
        <v>72445.2</v>
      </c>
    </row>
    <row r="13" spans="1:12" ht="12.75">
      <c r="A13" s="86">
        <v>8</v>
      </c>
      <c r="B13" s="89" t="s">
        <v>18</v>
      </c>
      <c r="C13" s="90">
        <v>1172</v>
      </c>
      <c r="D13" s="90">
        <v>1160770.40000001</v>
      </c>
      <c r="E13" s="90">
        <v>1114</v>
      </c>
      <c r="F13" s="90">
        <v>1102691.61000001</v>
      </c>
      <c r="G13" s="90">
        <v>38</v>
      </c>
      <c r="H13" s="90">
        <v>21410.8</v>
      </c>
      <c r="I13" s="90">
        <v>13</v>
      </c>
      <c r="J13" s="90">
        <v>11571.2</v>
      </c>
      <c r="K13" s="90">
        <v>23</v>
      </c>
      <c r="L13" s="90">
        <v>22825.2</v>
      </c>
    </row>
    <row r="14" spans="1:12" ht="12.75">
      <c r="A14" s="86">
        <v>9</v>
      </c>
      <c r="B14" s="89" t="s">
        <v>19</v>
      </c>
      <c r="C14" s="90">
        <v>1</v>
      </c>
      <c r="D14" s="90">
        <v>13397</v>
      </c>
      <c r="E14" s="90">
        <v>1</v>
      </c>
      <c r="F14" s="90">
        <v>13397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674</v>
      </c>
      <c r="D15" s="90">
        <v>363134.000000004</v>
      </c>
      <c r="E15" s="90">
        <v>525</v>
      </c>
      <c r="F15" s="90">
        <v>280216.360000002</v>
      </c>
      <c r="G15" s="90">
        <v>8</v>
      </c>
      <c r="H15" s="90">
        <v>4133.3</v>
      </c>
      <c r="I15" s="90">
        <v>2</v>
      </c>
      <c r="J15" s="90">
        <v>1488.6</v>
      </c>
      <c r="K15" s="90">
        <v>144</v>
      </c>
      <c r="L15" s="90">
        <v>89315.9999999998</v>
      </c>
    </row>
    <row r="16" spans="1:12" ht="12.75">
      <c r="A16" s="86">
        <v>11</v>
      </c>
      <c r="B16" s="91" t="s">
        <v>72</v>
      </c>
      <c r="C16" s="90">
        <v>38</v>
      </c>
      <c r="D16" s="90">
        <v>46642.8</v>
      </c>
      <c r="E16" s="90">
        <v>12</v>
      </c>
      <c r="F16" s="90">
        <v>13770.5</v>
      </c>
      <c r="G16" s="90"/>
      <c r="H16" s="90"/>
      <c r="I16" s="90">
        <v>1</v>
      </c>
      <c r="J16" s="90">
        <v>992.4</v>
      </c>
      <c r="K16" s="90">
        <v>26</v>
      </c>
      <c r="L16" s="90">
        <v>30764.4</v>
      </c>
    </row>
    <row r="17" spans="1:12" ht="12.75">
      <c r="A17" s="86">
        <v>12</v>
      </c>
      <c r="B17" s="91" t="s">
        <v>73</v>
      </c>
      <c r="C17" s="90">
        <v>636</v>
      </c>
      <c r="D17" s="90">
        <v>316491.200000003</v>
      </c>
      <c r="E17" s="90">
        <v>513</v>
      </c>
      <c r="F17" s="90">
        <v>266445.860000002</v>
      </c>
      <c r="G17" s="90">
        <v>8</v>
      </c>
      <c r="H17" s="90">
        <v>4133.3</v>
      </c>
      <c r="I17" s="90">
        <v>1</v>
      </c>
      <c r="J17" s="90">
        <v>496.2</v>
      </c>
      <c r="K17" s="90">
        <v>118</v>
      </c>
      <c r="L17" s="90">
        <v>58551.5999999999</v>
      </c>
    </row>
    <row r="18" spans="1:12" ht="12.75">
      <c r="A18" s="86">
        <v>13</v>
      </c>
      <c r="B18" s="92" t="s">
        <v>93</v>
      </c>
      <c r="C18" s="90">
        <v>3640</v>
      </c>
      <c r="D18" s="90">
        <v>903036.699999948</v>
      </c>
      <c r="E18" s="90">
        <v>3166</v>
      </c>
      <c r="F18" s="90">
        <v>788620.899999955</v>
      </c>
      <c r="G18" s="90"/>
      <c r="H18" s="90"/>
      <c r="I18" s="90">
        <v>213</v>
      </c>
      <c r="J18" s="90">
        <v>53372.3999999998</v>
      </c>
      <c r="K18" s="90">
        <v>273</v>
      </c>
      <c r="L18" s="90">
        <v>67731.2999999998</v>
      </c>
    </row>
    <row r="19" spans="1:12" ht="12.75">
      <c r="A19" s="86">
        <v>14</v>
      </c>
      <c r="B19" s="92" t="s">
        <v>94</v>
      </c>
      <c r="C19" s="90">
        <v>99</v>
      </c>
      <c r="D19" s="90">
        <v>14583.18</v>
      </c>
      <c r="E19" s="90">
        <v>92</v>
      </c>
      <c r="F19" s="90">
        <v>13727.38</v>
      </c>
      <c r="G19" s="90"/>
      <c r="H19" s="90"/>
      <c r="I19" s="90"/>
      <c r="J19" s="90"/>
      <c r="K19" s="90">
        <v>7</v>
      </c>
      <c r="L19" s="90">
        <v>868.35</v>
      </c>
    </row>
    <row r="20" spans="1:12" ht="25.5">
      <c r="A20" s="86">
        <v>15</v>
      </c>
      <c r="B20" s="92" t="s">
        <v>98</v>
      </c>
      <c r="C20" s="90">
        <v>2</v>
      </c>
      <c r="D20" s="90">
        <v>992.4</v>
      </c>
      <c r="E20" s="90">
        <v>2</v>
      </c>
      <c r="F20" s="90">
        <v>992.4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2</v>
      </c>
      <c r="D21" s="90">
        <f>SUM(D22:D23)</f>
        <v>30992.4</v>
      </c>
      <c r="E21" s="90">
        <f>SUM(E22:E23)</f>
        <v>2</v>
      </c>
      <c r="F21" s="90">
        <f>SUM(F22:F23)</f>
        <v>30992.4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30000</v>
      </c>
      <c r="E23" s="90">
        <v>1</v>
      </c>
      <c r="F23" s="90">
        <v>30000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7</v>
      </c>
      <c r="D24" s="90">
        <v>9675.9</v>
      </c>
      <c r="E24" s="90">
        <v>4</v>
      </c>
      <c r="F24" s="90">
        <v>2108.85</v>
      </c>
      <c r="G24" s="90"/>
      <c r="H24" s="90"/>
      <c r="I24" s="90"/>
      <c r="J24" s="90"/>
      <c r="K24" s="90">
        <v>3</v>
      </c>
      <c r="L24" s="90">
        <v>4465.8</v>
      </c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170</v>
      </c>
      <c r="D39" s="88">
        <f>SUM(D40,D47,D48,D49)</f>
        <v>100035.62</v>
      </c>
      <c r="E39" s="88">
        <f>SUM(E40,E47,E48,E49)</f>
        <v>122</v>
      </c>
      <c r="F39" s="88">
        <f>SUM(F40,F47,F48,F49)</f>
        <v>69662.1699999999</v>
      </c>
      <c r="G39" s="88">
        <f>SUM(G40,G47,G48,G49)</f>
        <v>3</v>
      </c>
      <c r="H39" s="88">
        <f>SUM(H40,H47,H48,H49)</f>
        <v>1900.4</v>
      </c>
      <c r="I39" s="88">
        <f>SUM(I40,I47,I48,I49)</f>
        <v>0</v>
      </c>
      <c r="J39" s="88">
        <f>SUM(J40,J47,J48,J49)</f>
        <v>0</v>
      </c>
      <c r="K39" s="88">
        <f>SUM(K40,K47,K48,K49)</f>
        <v>48</v>
      </c>
      <c r="L39" s="88">
        <f>SUM(L40,L47,L48,L49)</f>
        <v>33245.4</v>
      </c>
    </row>
    <row r="40" spans="1:12" ht="12.75">
      <c r="A40" s="86">
        <v>35</v>
      </c>
      <c r="B40" s="89" t="s">
        <v>79</v>
      </c>
      <c r="C40" s="90">
        <f>SUM(C41,C44)</f>
        <v>170</v>
      </c>
      <c r="D40" s="90">
        <f>SUM(D41,D44)</f>
        <v>100035.62</v>
      </c>
      <c r="E40" s="90">
        <f>SUM(E41,E44)</f>
        <v>122</v>
      </c>
      <c r="F40" s="90">
        <f>SUM(F41,F44)</f>
        <v>69662.1699999999</v>
      </c>
      <c r="G40" s="90">
        <f>SUM(G41,G44)</f>
        <v>3</v>
      </c>
      <c r="H40" s="90">
        <f>SUM(H41,H44)</f>
        <v>1900.4</v>
      </c>
      <c r="I40" s="90">
        <f>SUM(I41,I44)</f>
        <v>0</v>
      </c>
      <c r="J40" s="90">
        <f>SUM(J41,J44)</f>
        <v>0</v>
      </c>
      <c r="K40" s="90">
        <f>SUM(K41,K44)</f>
        <v>48</v>
      </c>
      <c r="L40" s="90">
        <f>SUM(L41,L44)</f>
        <v>33245.4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170</v>
      </c>
      <c r="D44" s="90">
        <v>100035.62</v>
      </c>
      <c r="E44" s="90">
        <v>122</v>
      </c>
      <c r="F44" s="90">
        <v>69662.1699999999</v>
      </c>
      <c r="G44" s="90">
        <v>3</v>
      </c>
      <c r="H44" s="90">
        <v>1900.4</v>
      </c>
      <c r="I44" s="90"/>
      <c r="J44" s="90"/>
      <c r="K44" s="90">
        <v>48</v>
      </c>
      <c r="L44" s="90">
        <v>33245.4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170</v>
      </c>
      <c r="D46" s="90">
        <v>100035.62</v>
      </c>
      <c r="E46" s="90">
        <v>122</v>
      </c>
      <c r="F46" s="90">
        <v>69662.1699999999</v>
      </c>
      <c r="G46" s="90">
        <v>3</v>
      </c>
      <c r="H46" s="90">
        <v>1900.4</v>
      </c>
      <c r="I46" s="90"/>
      <c r="J46" s="90"/>
      <c r="K46" s="90">
        <v>48</v>
      </c>
      <c r="L46" s="90">
        <v>33245.4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126</v>
      </c>
      <c r="D50" s="88">
        <f>SUM(D51:D54)</f>
        <v>7698.37</v>
      </c>
      <c r="E50" s="88">
        <f>SUM(E51:E54)</f>
        <v>126</v>
      </c>
      <c r="F50" s="88">
        <f>SUM(F51:F54)</f>
        <v>7665.630000000001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66</v>
      </c>
      <c r="D51" s="90">
        <v>3057.02</v>
      </c>
      <c r="E51" s="90">
        <v>66</v>
      </c>
      <c r="F51" s="90">
        <v>3050.76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51</v>
      </c>
      <c r="D52" s="90">
        <v>3776.74</v>
      </c>
      <c r="E52" s="90">
        <v>51</v>
      </c>
      <c r="F52" s="90">
        <v>3750.35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9</v>
      </c>
      <c r="D54" s="90">
        <v>864.61</v>
      </c>
      <c r="E54" s="90">
        <v>9</v>
      </c>
      <c r="F54" s="90">
        <v>864.52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5261</v>
      </c>
      <c r="D55" s="88">
        <v>2606077.60000005</v>
      </c>
      <c r="E55" s="88">
        <v>1954</v>
      </c>
      <c r="F55" s="88">
        <v>969339.459999968</v>
      </c>
      <c r="G55" s="88"/>
      <c r="H55" s="88"/>
      <c r="I55" s="88">
        <v>5163</v>
      </c>
      <c r="J55" s="88">
        <v>2557450.00000003</v>
      </c>
      <c r="K55" s="88">
        <v>98</v>
      </c>
      <c r="L55" s="88">
        <v>48627.5999999999</v>
      </c>
    </row>
    <row r="56" spans="1:12" ht="19.5" customHeight="1">
      <c r="A56" s="86">
        <v>51</v>
      </c>
      <c r="B56" s="95" t="s">
        <v>128</v>
      </c>
      <c r="C56" s="88">
        <f>SUM(C6,C28,C39,C50,C55)</f>
        <v>14316</v>
      </c>
      <c r="D56" s="88">
        <f>SUM(D6,D28,D39,D50,D55)</f>
        <v>11311396.30000001</v>
      </c>
      <c r="E56" s="88">
        <f>SUM(E6,E28,E39,E50,E55)</f>
        <v>9211</v>
      </c>
      <c r="F56" s="88">
        <f>SUM(F6,F28,F39,F50,F55)</f>
        <v>8071079.599999935</v>
      </c>
      <c r="G56" s="88">
        <f>SUM(G6,G28,G39,G50,G55)</f>
        <v>131</v>
      </c>
      <c r="H56" s="88">
        <f>SUM(H6,H28,H39,H50,H55)</f>
        <v>184712.11999999997</v>
      </c>
      <c r="I56" s="88">
        <f>SUM(I6,I28,I39,I50,I55)</f>
        <v>5845</v>
      </c>
      <c r="J56" s="88">
        <f>SUM(J6,J28,J39,J50,J55)</f>
        <v>3142017.5900000324</v>
      </c>
      <c r="K56" s="88">
        <f>SUM(K6,K28,K39,K50,K55)</f>
        <v>1220</v>
      </c>
      <c r="L56" s="88">
        <f>SUM(L6,L28,L39,L50,L55)</f>
        <v>1146834.1500000064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&amp;LFE2BB550&amp;CФорма № 10, Підрозділ: Вінницький міський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1218</v>
      </c>
      <c r="G5" s="97">
        <f>SUM(G6:G26)</f>
        <v>1139887.3500000008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66</v>
      </c>
      <c r="G6" s="99">
        <v>79978.61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9</v>
      </c>
      <c r="G7" s="99">
        <v>52435.4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672</v>
      </c>
      <c r="G8" s="99">
        <v>482803.840000001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13</v>
      </c>
      <c r="G10" s="99">
        <v>11908.8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27</v>
      </c>
      <c r="G11" s="99">
        <v>92179.75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5</v>
      </c>
      <c r="G12" s="99">
        <v>21311.85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>
        <v>1</v>
      </c>
      <c r="G13" s="99">
        <v>496.2</v>
      </c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136</v>
      </c>
      <c r="G14" s="99">
        <v>172337.85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4</v>
      </c>
      <c r="G15" s="99">
        <v>3969.6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70</v>
      </c>
      <c r="G17" s="99">
        <v>35726.4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118</v>
      </c>
      <c r="G18" s="99">
        <v>111564.75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>
        <v>4</v>
      </c>
      <c r="G19" s="99">
        <v>9924</v>
      </c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8</v>
      </c>
      <c r="G21" s="99">
        <v>11164.5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>
        <v>1</v>
      </c>
      <c r="G22" s="99">
        <v>496.2</v>
      </c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>
        <v>1</v>
      </c>
      <c r="G23" s="99">
        <v>496.2</v>
      </c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75</v>
      </c>
      <c r="G24" s="99">
        <v>37215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>
        <v>8</v>
      </c>
      <c r="G25" s="99">
        <v>15878.4</v>
      </c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1"/>
  <headerFooter>
    <oddFooter>&amp;LFE2BB550&amp;CФорма № 10, Підрозділ: Вінницький міський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Olexandr Chaika</cp:lastModifiedBy>
  <cp:lastPrinted>2022-11-24T11:52:15Z</cp:lastPrinted>
  <dcterms:created xsi:type="dcterms:W3CDTF">2015-09-09T10:27:32Z</dcterms:created>
  <dcterms:modified xsi:type="dcterms:W3CDTF">2023-02-13T10:22:09Z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10_00127_4.2022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FE2BB550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