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<sst xmlns="http://schemas.openxmlformats.org/spreadsheetml/2006/main" count="154" uniqueCount="127">
  <si>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</si>
  <si>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</si>
  <si>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</si>
  <si>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</si>
  <si>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</si>
  <si>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</si>
  <si>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</si>
  <si>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</si>
  <si>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</si>
  <si>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</si>
  <si>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</si>
  <si>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</si>
  <si>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</si>
  <si>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</si>
  <si>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</si>
  <si>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</si>
  <si>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</si>
  <si>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</si>
  <si>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</si>
  <si>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</si>
  <si>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</si>
  <si>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</si>
  <si>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</si>
  <si>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</si>
  <si>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</si>
  <si>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</si>
  <si>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</si>
  <si>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</si>
  <si>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</si>
  <si>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</si>
  <si>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</si>
  <si>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</si>
  <si>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</si>
  <si>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</si>
  <si>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</si>
  <si>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</si>
  <si>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</si>
  <si>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</si>
  <si>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</si>
  <si>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</si>
  <si>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</si>
  <si>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</si>
  <si>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</si>
  <si>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</si>
  <si>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</si>
  <si>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</si>
  <si>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</si>
  <si>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</si>
  <si>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</si>
  <si>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</si>
  <si>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</si>
  <si>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</si>
  <si>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</si>
  <si>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</si>
  <si>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</si>
  <si>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</si>
  <si>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</si>
  <si>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</si>
  <si>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</si>
  <si>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</si>
  <si>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</si>
  <si>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</si>
  <si>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</si>
  <si>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</si>
  <si>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</si>
  <si>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</si>
  <si>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</si>
  <si>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</si>
  <si>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</si>
  <si>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</si>
  <si>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</si>
  <si>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</si>
  <si>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</si>
  <si>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</si>
  <si>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</si>
  <si>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</si>
  <si>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</si>
  <si>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</si>
  <si>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</si>
  <si>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</si>
  <si>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</si>
  <si>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</si>
  <si>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</si>
  <si>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</si>
  <si>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</si>
  <si>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</si>
  <si>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</si>
  <si>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</si>
  <si>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</si>
  <si>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</si>
  <si>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</si>
  <si>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</si>
  <si>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</si>
  <si>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</si>
  <si>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</si>
  <si>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</si>
  <si>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</si>
  <si>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</si>
  <si>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</si>
  <si>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</si>
  <si>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</si>
  <si>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</si>
  <si>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</si>
  <si>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</si>
  <si>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</si>
  <si>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</si>
  <si>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</si>
  <si>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</si>
  <si>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</si>
  <si>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</si>
  <si>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</si>
  <si>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</si>
  <si>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</si>
  <si>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</si>
  <si>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</si>
  <si>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</si>
  <si>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</si>
  <si>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</si>
  <si>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</si>
  <si>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Вінницький міський суд Вінницької області</t>
  </si>
  <si>
    <t>21050. Вінницька область.м. Вінниця</t>
  </si>
  <si>
    <t>вул. Грушевського</t>
  </si>
  <si>
    <t/>
  </si>
  <si>
    <t>Г.В. Гайду</t>
  </si>
  <si>
    <t>К.Д. Лиса</t>
  </si>
  <si>
    <t>068-519-95-80</t>
  </si>
  <si>
    <t>8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</si>
</sst>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&amp;LF64E4F4D&amp;C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2623</v>
      </c>
      <c r="D6" s="96">
        <f>SUM(D7,D10,D13,D14,D15,D21,D24,D25,D18,D19,D20)</f>
        <v>3181513.2699999944</v>
      </c>
      <c r="E6" s="96">
        <f>SUM(E7,E10,E13,E14,E15,E21,E24,E25,E18,E19,E20)</f>
        <v>2106</v>
      </c>
      <c r="F6" s="96">
        <f>SUM(F7,F10,F13,F14,F15,F21,F24,F25,F18,F19,F20)</f>
        <v>2895417.2699999954</v>
      </c>
      <c r="G6" s="96">
        <f>SUM(G7,G10,G13,G14,G15,G21,G24,G25,G18,G19,G20)</f>
        <v>55</v>
      </c>
      <c r="H6" s="96">
        <f>SUM(H7,H10,H13,H14,H15,H21,H24,H25,H18,H19,H20)</f>
        <v>153973.78999999998</v>
      </c>
      <c r="I6" s="96">
        <f>SUM(I7,I10,I13,I14,I15,I21,I24,I25,I18,I19,I20)</f>
        <v>14</v>
      </c>
      <c r="J6" s="96">
        <f>SUM(J7,J10,J13,J14,J15,J21,J24,J25,J18,J19,J20)</f>
        <v>10702.46</v>
      </c>
      <c r="K6" s="96">
        <f>SUM(K7,K10,K13,K14,K15,K21,K24,K25,K18,K19,K20)</f>
        <v>502</v>
      </c>
      <c r="L6" s="96">
        <f>SUM(L7,L10,L13,L14,L15,L21,L24,L25,L18,L19,L20)</f>
        <v>443795.5499999981</v>
      </c>
    </row>
    <row r="7" spans="1:12" ht="16.5" customHeight="1">
      <c r="A7" s="87">
        <v>2</v>
      </c>
      <c r="B7" s="90" t="s">
        <v>74</v>
      </c>
      <c r="C7" s="97">
        <v>1149</v>
      </c>
      <c r="D7" s="97">
        <v>2239833.11</v>
      </c>
      <c r="E7" s="97">
        <v>832</v>
      </c>
      <c r="F7" s="97">
        <v>1892442.47</v>
      </c>
      <c r="G7" s="97">
        <v>37</v>
      </c>
      <c r="H7" s="97">
        <v>144673.99</v>
      </c>
      <c r="I7" s="97">
        <v>7</v>
      </c>
      <c r="J7" s="97">
        <v>6457.82</v>
      </c>
      <c r="K7" s="97">
        <v>306</v>
      </c>
      <c r="L7" s="97">
        <v>365180.749999998</v>
      </c>
    </row>
    <row r="8" spans="1:12" ht="16.5" customHeight="1">
      <c r="A8" s="87">
        <v>3</v>
      </c>
      <c r="B8" s="91" t="s">
        <v>75</v>
      </c>
      <c r="C8" s="97">
        <v>634</v>
      </c>
      <c r="D8" s="97">
        <v>1416461.28</v>
      </c>
      <c r="E8" s="97">
        <v>620</v>
      </c>
      <c r="F8" s="97">
        <v>1377328.13</v>
      </c>
      <c r="G8" s="97">
        <v>27</v>
      </c>
      <c r="H8" s="97">
        <v>116902.66</v>
      </c>
      <c r="I8" s="97">
        <v>1</v>
      </c>
      <c r="J8" s="97">
        <v>396.75</v>
      </c>
      <c r="K8" s="97">
        <v>7</v>
      </c>
      <c r="L8" s="97">
        <v>22477.52</v>
      </c>
    </row>
    <row r="9" spans="1:12" ht="16.5" customHeight="1">
      <c r="A9" s="87">
        <v>4</v>
      </c>
      <c r="B9" s="91" t="s">
        <v>76</v>
      </c>
      <c r="C9" s="97">
        <v>515</v>
      </c>
      <c r="D9" s="97">
        <v>823371.830000003</v>
      </c>
      <c r="E9" s="97">
        <v>212</v>
      </c>
      <c r="F9" s="97">
        <v>515114.339999999</v>
      </c>
      <c r="G9" s="97">
        <v>10</v>
      </c>
      <c r="H9" s="97">
        <v>27771.33</v>
      </c>
      <c r="I9" s="97">
        <v>6</v>
      </c>
      <c r="J9" s="97">
        <v>6061.07</v>
      </c>
      <c r="K9" s="97">
        <v>299</v>
      </c>
      <c r="L9" s="97">
        <v>342703.229999999</v>
      </c>
    </row>
    <row r="10" spans="1:12" ht="19.5" customHeight="1">
      <c r="A10" s="87">
        <v>5</v>
      </c>
      <c r="B10" s="90" t="s">
        <v>77</v>
      </c>
      <c r="C10" s="97">
        <v>384</v>
      </c>
      <c r="D10" s="97">
        <v>348511.599999998</v>
      </c>
      <c r="E10" s="97">
        <v>352</v>
      </c>
      <c r="F10" s="97">
        <v>421978.079999999</v>
      </c>
      <c r="G10" s="97">
        <v>5</v>
      </c>
      <c r="H10" s="97">
        <v>3812.4</v>
      </c>
      <c r="I10" s="97">
        <v>4</v>
      </c>
      <c r="J10" s="97">
        <v>2983.44</v>
      </c>
      <c r="K10" s="97">
        <v>31</v>
      </c>
      <c r="L10" s="97">
        <v>28587.2</v>
      </c>
    </row>
    <row r="11" spans="1:12" ht="19.5" customHeight="1">
      <c r="A11" s="87">
        <v>6</v>
      </c>
      <c r="B11" s="91" t="s">
        <v>78</v>
      </c>
      <c r="C11" s="97">
        <v>19</v>
      </c>
      <c r="D11" s="97">
        <v>39938</v>
      </c>
      <c r="E11" s="97">
        <v>17</v>
      </c>
      <c r="F11" s="97">
        <v>60384.18</v>
      </c>
      <c r="G11" s="97"/>
      <c r="H11" s="97"/>
      <c r="I11" s="97"/>
      <c r="J11" s="97"/>
      <c r="K11" s="97">
        <v>2</v>
      </c>
      <c r="L11" s="97">
        <v>4204</v>
      </c>
    </row>
    <row r="12" spans="1:12" ht="19.5" customHeight="1">
      <c r="A12" s="87">
        <v>7</v>
      </c>
      <c r="B12" s="91" t="s">
        <v>79</v>
      </c>
      <c r="C12" s="97">
        <v>365</v>
      </c>
      <c r="D12" s="97">
        <v>308573.599999998</v>
      </c>
      <c r="E12" s="97">
        <v>335</v>
      </c>
      <c r="F12" s="97">
        <v>361593.899999999</v>
      </c>
      <c r="G12" s="97">
        <v>5</v>
      </c>
      <c r="H12" s="97">
        <v>3812.4</v>
      </c>
      <c r="I12" s="97">
        <v>4</v>
      </c>
      <c r="J12" s="97">
        <v>2983.44</v>
      </c>
      <c r="K12" s="97">
        <v>29</v>
      </c>
      <c r="L12" s="97">
        <v>24383.2</v>
      </c>
    </row>
    <row r="13" spans="1:12" ht="15" customHeight="1">
      <c r="A13" s="87">
        <v>8</v>
      </c>
      <c r="B13" s="90" t="s">
        <v>18</v>
      </c>
      <c r="C13" s="97">
        <v>442</v>
      </c>
      <c r="D13" s="97">
        <v>372474.399999997</v>
      </c>
      <c r="E13" s="97">
        <v>432</v>
      </c>
      <c r="F13" s="97">
        <v>368405.899999997</v>
      </c>
      <c r="G13" s="97">
        <v>13</v>
      </c>
      <c r="H13" s="97">
        <v>5487.4</v>
      </c>
      <c r="I13" s="97">
        <v>1</v>
      </c>
      <c r="J13" s="97">
        <v>840.8</v>
      </c>
      <c r="K13" s="97">
        <v>8</v>
      </c>
      <c r="L13" s="97">
        <v>6726.4</v>
      </c>
    </row>
    <row r="14" spans="1:12" ht="15.75" customHeight="1">
      <c r="A14" s="87">
        <v>9</v>
      </c>
      <c r="B14" s="90" t="s">
        <v>19</v>
      </c>
      <c r="C14" s="97">
        <v>11</v>
      </c>
      <c r="D14" s="97">
        <v>27520.36</v>
      </c>
      <c r="E14" s="97">
        <v>11</v>
      </c>
      <c r="F14" s="97">
        <v>53591.37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251</v>
      </c>
      <c r="D15" s="97">
        <v>109304</v>
      </c>
      <c r="E15" s="97">
        <v>213</v>
      </c>
      <c r="F15" s="97">
        <v>97340.6999999998</v>
      </c>
      <c r="G15" s="97"/>
      <c r="H15" s="97"/>
      <c r="I15" s="97"/>
      <c r="J15" s="97"/>
      <c r="K15" s="97">
        <v>38</v>
      </c>
      <c r="L15" s="97">
        <v>18497.6</v>
      </c>
    </row>
    <row r="16" spans="1:12" ht="21" customHeight="1">
      <c r="A16" s="87">
        <v>11</v>
      </c>
      <c r="B16" s="91" t="s">
        <v>78</v>
      </c>
      <c r="C16" s="97">
        <v>6</v>
      </c>
      <c r="D16" s="97">
        <v>6306</v>
      </c>
      <c r="E16" s="97">
        <v>2</v>
      </c>
      <c r="F16" s="97">
        <v>2102</v>
      </c>
      <c r="G16" s="97"/>
      <c r="H16" s="97"/>
      <c r="I16" s="97"/>
      <c r="J16" s="97"/>
      <c r="K16" s="97">
        <v>4</v>
      </c>
      <c r="L16" s="97">
        <v>4204</v>
      </c>
    </row>
    <row r="17" spans="1:12" ht="21" customHeight="1">
      <c r="A17" s="87">
        <v>12</v>
      </c>
      <c r="B17" s="91" t="s">
        <v>79</v>
      </c>
      <c r="C17" s="97">
        <v>245</v>
      </c>
      <c r="D17" s="97">
        <v>102998</v>
      </c>
      <c r="E17" s="97">
        <v>211</v>
      </c>
      <c r="F17" s="97">
        <v>95238.6999999998</v>
      </c>
      <c r="G17" s="97"/>
      <c r="H17" s="97"/>
      <c r="I17" s="97"/>
      <c r="J17" s="97"/>
      <c r="K17" s="97">
        <v>34</v>
      </c>
      <c r="L17" s="97">
        <v>14293.6</v>
      </c>
    </row>
    <row r="18" spans="1:12" ht="21" customHeight="1">
      <c r="A18" s="87">
        <v>13</v>
      </c>
      <c r="B18" s="99" t="s">
        <v>104</v>
      </c>
      <c r="C18" s="97">
        <v>357</v>
      </c>
      <c r="D18" s="97">
        <v>75041.3999999995</v>
      </c>
      <c r="E18" s="97">
        <v>239</v>
      </c>
      <c r="F18" s="97">
        <v>50869.0999999998</v>
      </c>
      <c r="G18" s="97"/>
      <c r="H18" s="97"/>
      <c r="I18" s="97">
        <v>2</v>
      </c>
      <c r="J18" s="97">
        <v>420.4</v>
      </c>
      <c r="K18" s="97">
        <v>117</v>
      </c>
      <c r="L18" s="97">
        <v>24593.4000000001</v>
      </c>
    </row>
    <row r="19" spans="1:12" ht="21" customHeight="1">
      <c r="A19" s="87">
        <v>14</v>
      </c>
      <c r="B19" s="99" t="s">
        <v>105</v>
      </c>
      <c r="C19" s="97">
        <v>22</v>
      </c>
      <c r="D19" s="97">
        <v>2312.2</v>
      </c>
      <c r="E19" s="97">
        <v>20</v>
      </c>
      <c r="F19" s="97">
        <v>2717.2</v>
      </c>
      <c r="G19" s="97"/>
      <c r="H19" s="97"/>
      <c r="I19" s="97"/>
      <c r="J19" s="97"/>
      <c r="K19" s="97">
        <v>2</v>
      </c>
      <c r="L19" s="97">
        <v>210.2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840.8</v>
      </c>
      <c r="E21" s="97">
        <f>SUM(E22:E23)</f>
        <v>1</v>
      </c>
      <c r="F21" s="97">
        <f>SUM(F22:F23)</f>
        <v>3090.8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840.8</v>
      </c>
      <c r="E22" s="97">
        <v>1</v>
      </c>
      <c r="F22" s="97">
        <v>3090.8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6</v>
      </c>
      <c r="D24" s="97">
        <v>5675.4</v>
      </c>
      <c r="E24" s="97">
        <v>6</v>
      </c>
      <c r="F24" s="97">
        <v>4981.65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14</v>
      </c>
      <c r="D39" s="96">
        <f>SUM(D40,D47,D48,D49)</f>
        <v>14293.6</v>
      </c>
      <c r="E39" s="96">
        <f>SUM(E40,E47,E48,E49)</f>
        <v>7</v>
      </c>
      <c r="F39" s="96">
        <f>SUM(F40,F47,F48,F49)</f>
        <v>6096.4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7</v>
      </c>
      <c r="L39" s="96">
        <f>SUM(L40,L47,L48,L49)</f>
        <v>5885.6</v>
      </c>
    </row>
    <row r="40" spans="1:12" ht="24" customHeight="1">
      <c r="A40" s="87">
        <v>35</v>
      </c>
      <c r="B40" s="90" t="s">
        <v>85</v>
      </c>
      <c r="C40" s="97">
        <f>SUM(C41,C44)</f>
        <v>14</v>
      </c>
      <c r="D40" s="97">
        <f>SUM(D41,D44)</f>
        <v>14293.6</v>
      </c>
      <c r="E40" s="97">
        <f>SUM(E41,E44)</f>
        <v>7</v>
      </c>
      <c r="F40" s="97">
        <f>SUM(F41,F44)</f>
        <v>6096.4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7</v>
      </c>
      <c r="L40" s="97">
        <f>SUM(L41,L44)</f>
        <v>5885.6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2102</v>
      </c>
      <c r="E41" s="97">
        <v>1</v>
      </c>
      <c r="F41" s="97">
        <v>2102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>
        <v>1</v>
      </c>
      <c r="D42" s="97">
        <v>2102</v>
      </c>
      <c r="E42" s="97">
        <v>1</v>
      </c>
      <c r="F42" s="97">
        <v>2102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13</v>
      </c>
      <c r="D44" s="97">
        <v>12191.6</v>
      </c>
      <c r="E44" s="97">
        <v>6</v>
      </c>
      <c r="F44" s="97">
        <v>3994.4</v>
      </c>
      <c r="G44" s="97"/>
      <c r="H44" s="97"/>
      <c r="I44" s="97"/>
      <c r="J44" s="97"/>
      <c r="K44" s="97">
        <v>7</v>
      </c>
      <c r="L44" s="97">
        <v>5885.6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2102</v>
      </c>
      <c r="E45" s="97">
        <v>1</v>
      </c>
      <c r="F45" s="97">
        <v>630.6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12</v>
      </c>
      <c r="D46" s="97">
        <v>10089.6</v>
      </c>
      <c r="E46" s="97">
        <v>5</v>
      </c>
      <c r="F46" s="97">
        <v>3363.8</v>
      </c>
      <c r="G46" s="97"/>
      <c r="H46" s="97"/>
      <c r="I46" s="97"/>
      <c r="J46" s="97"/>
      <c r="K46" s="97">
        <v>7</v>
      </c>
      <c r="L46" s="97">
        <v>5885.6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142</v>
      </c>
      <c r="D50" s="96">
        <f>SUM(D51:D54)</f>
        <v>6709.72</v>
      </c>
      <c r="E50" s="96">
        <f>SUM(E51:E54)</f>
        <v>142</v>
      </c>
      <c r="F50" s="96">
        <f>SUM(F51:F54)</f>
        <v>7011.68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75</v>
      </c>
      <c r="D51" s="97">
        <v>2301.77</v>
      </c>
      <c r="E51" s="97">
        <v>75</v>
      </c>
      <c r="F51" s="97">
        <v>2362.11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28</v>
      </c>
      <c r="D52" s="97">
        <v>1828.74</v>
      </c>
      <c r="E52" s="97">
        <v>28</v>
      </c>
      <c r="F52" s="97">
        <v>1866.63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15</v>
      </c>
      <c r="D53" s="97">
        <v>100.95</v>
      </c>
      <c r="E53" s="97">
        <v>15</v>
      </c>
      <c r="F53" s="97">
        <v>106.25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24</v>
      </c>
      <c r="D54" s="97">
        <v>2478.26</v>
      </c>
      <c r="E54" s="97">
        <v>24</v>
      </c>
      <c r="F54" s="97">
        <v>2676.69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2326</v>
      </c>
      <c r="D55" s="96">
        <v>977850.400000037</v>
      </c>
      <c r="E55" s="96">
        <v>735</v>
      </c>
      <c r="F55" s="96">
        <v>310439.2</v>
      </c>
      <c r="G55" s="96"/>
      <c r="H55" s="96"/>
      <c r="I55" s="96">
        <v>2325</v>
      </c>
      <c r="J55" s="96">
        <v>977434.200000037</v>
      </c>
      <c r="K55" s="97">
        <v>1</v>
      </c>
      <c r="L55" s="96">
        <v>420.4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5105</v>
      </c>
      <c r="D56" s="96">
        <f t="shared" si="0"/>
        <v>4180366.990000032</v>
      </c>
      <c r="E56" s="96">
        <f t="shared" si="0"/>
        <v>2990</v>
      </c>
      <c r="F56" s="96">
        <f t="shared" si="0"/>
        <v>3218964.5499999956</v>
      </c>
      <c r="G56" s="96">
        <f t="shared" si="0"/>
        <v>55</v>
      </c>
      <c r="H56" s="96">
        <f t="shared" si="0"/>
        <v>153973.78999999998</v>
      </c>
      <c r="I56" s="96">
        <f t="shared" si="0"/>
        <v>2339</v>
      </c>
      <c r="J56" s="96">
        <f t="shared" si="0"/>
        <v>988136.6600000369</v>
      </c>
      <c r="K56" s="96">
        <f t="shared" si="0"/>
        <v>510</v>
      </c>
      <c r="L56" s="96">
        <f t="shared" si="0"/>
        <v>450101.5499999981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&amp;LF64E4F4D&amp;CФорма № 10, Підрозділ: Вінницький міський суд Вінницької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510</v>
      </c>
      <c r="F4" s="93">
        <f>SUM(F5:F25)</f>
        <v>450101.55000000005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26</v>
      </c>
      <c r="F5" s="95">
        <v>49463.07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14</v>
      </c>
      <c r="F6" s="95">
        <v>24469.17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358</v>
      </c>
      <c r="F7" s="95">
        <v>237872.75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5</v>
      </c>
      <c r="F9" s="95">
        <v>4624.4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7</v>
      </c>
      <c r="F10" s="95">
        <v>20114.32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>
        <v>2</v>
      </c>
      <c r="F12" s="95">
        <v>840.8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56</v>
      </c>
      <c r="F13" s="95">
        <v>82250.8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2522.4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25</v>
      </c>
      <c r="F17" s="95">
        <v>21637.84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>
        <v>1</v>
      </c>
      <c r="F22" s="95">
        <v>840.8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13</v>
      </c>
      <c r="F23" s="95">
        <v>5465.2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&amp;LF64E4F4D&amp;CФорма № 10, Підрозділ: Вінницький міський суд Вінницької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Serhii Pavlovych</cp:lastModifiedBy>
  <cp:lastPrinted>2018-03-15T14:08:04Z</cp:lastPrinted>
  <dcterms:created xsi:type="dcterms:W3CDTF">2015-09-09T10:27:37Z</dcterms:created>
  <dcterms:modified xsi:type="dcterms:W3CDTF">2020-07-15T11:21:46Z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10_00127_2.2020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F64E4F4D</vt:lpwstr>
  </property>
  <property fmtid="{D5CDD505-2E9C-101B-9397-08002B2CF9AE}" pid="10" name="Підрозд">
    <vt:lpwstr>Вінницький міський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273212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